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ลงเว็บ สช\อาหารเสริม นม\ปกศ. 2568\ยื่นคำขอ 68 ประมาณการ\"/>
    </mc:Choice>
  </mc:AlternateContent>
  <xr:revisionPtr revIDLastSave="0" documentId="13_ncr:1_{14D07E40-8830-45AE-ADE3-80037A43B67E}" xr6:coauthVersionLast="47" xr6:coauthVersionMax="47" xr10:uidLastSave="{00000000-0000-0000-0000-000000000000}"/>
  <bookViews>
    <workbookView xWindow="-120" yWindow="-120" windowWidth="29040" windowHeight="15720" xr2:uid="{68E779E3-D08F-41F7-B665-3411705BD86E}"/>
  </bookViews>
  <sheets>
    <sheet name="นม.5 เทอม 2-67" sheetId="1" r:id="rId1"/>
  </sheets>
  <definedNames>
    <definedName name="_xlnm.Print_Area" localSheetId="0">'นม.5 เทอม 2-67'!$B$1:$Q$36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" l="1"/>
  <c r="H25" i="1"/>
  <c r="G25" i="1"/>
  <c r="E25" i="1"/>
  <c r="N24" i="1"/>
  <c r="M24" i="1"/>
  <c r="J24" i="1"/>
  <c r="I24" i="1"/>
  <c r="P24" i="1" s="1"/>
  <c r="P23" i="1"/>
  <c r="N23" i="1"/>
  <c r="M23" i="1"/>
  <c r="J23" i="1"/>
  <c r="I23" i="1"/>
  <c r="N22" i="1"/>
  <c r="M22" i="1"/>
  <c r="J22" i="1"/>
  <c r="I22" i="1"/>
  <c r="P22" i="1" s="1"/>
  <c r="P21" i="1"/>
  <c r="N21" i="1"/>
  <c r="M21" i="1"/>
  <c r="J21" i="1"/>
  <c r="I21" i="1"/>
  <c r="N20" i="1"/>
  <c r="O20" i="1" s="1"/>
  <c r="M20" i="1"/>
  <c r="J20" i="1"/>
  <c r="I20" i="1"/>
  <c r="P20" i="1" s="1"/>
  <c r="P19" i="1"/>
  <c r="N19" i="1"/>
  <c r="M19" i="1"/>
  <c r="J19" i="1"/>
  <c r="I19" i="1"/>
  <c r="N18" i="1"/>
  <c r="M18" i="1"/>
  <c r="J18" i="1"/>
  <c r="I18" i="1"/>
  <c r="P18" i="1" s="1"/>
  <c r="P17" i="1"/>
  <c r="N17" i="1"/>
  <c r="M17" i="1"/>
  <c r="J17" i="1"/>
  <c r="O17" i="1" s="1"/>
  <c r="I17" i="1"/>
  <c r="N16" i="1"/>
  <c r="M16" i="1"/>
  <c r="J16" i="1"/>
  <c r="I16" i="1"/>
  <c r="N15" i="1"/>
  <c r="M15" i="1"/>
  <c r="M25" i="1" s="1"/>
  <c r="J15" i="1"/>
  <c r="J25" i="1" s="1"/>
  <c r="I15" i="1"/>
  <c r="P15" i="1" s="1"/>
  <c r="B7" i="1"/>
  <c r="O19" i="1" l="1"/>
  <c r="O22" i="1"/>
  <c r="N25" i="1"/>
  <c r="O25" i="1" s="1"/>
  <c r="O16" i="1"/>
  <c r="O21" i="1"/>
  <c r="O24" i="1"/>
  <c r="O18" i="1"/>
  <c r="O23" i="1"/>
  <c r="I25" i="1"/>
  <c r="P25" i="1" s="1"/>
  <c r="Q25" i="1" s="1"/>
  <c r="G31" i="1" s="1"/>
  <c r="P16" i="1"/>
  <c r="O15" i="1"/>
</calcChain>
</file>

<file path=xl/sharedStrings.xml><?xml version="1.0" encoding="utf-8"?>
<sst xmlns="http://schemas.openxmlformats.org/spreadsheetml/2006/main" count="45" uniqueCount="39">
  <si>
    <t>กรอกข้อมูลในแถบสีฟ้าเท่านั้น</t>
  </si>
  <si>
    <t>ปีการศึกษา</t>
  </si>
  <si>
    <t xml:space="preserve">        แบบบัญชีการรับ – จ่ายเงินอุดหนุนเป็นค่าอาหารเสริม (นม)</t>
  </si>
  <si>
    <t>นม.5</t>
  </si>
  <si>
    <t>สำนักงานคณะกรรมการส่งเสริมการศึกษาเอกชน</t>
  </si>
  <si>
    <t>โรงเรียน................................  อำเภอ/เขต..............................  จังหวัด...............................</t>
  </si>
  <si>
    <t>ทำสัญญาซื้อขายอาหารเสริม (นม) กับบริษัท...................................................................................</t>
  </si>
  <si>
    <t>ระดับชั้น</t>
  </si>
  <si>
    <t>รายการรับเงินอุดหนุน</t>
  </si>
  <si>
    <t>รายการจ่ายเงินอุดหนุน</t>
  </si>
  <si>
    <t xml:space="preserve">คงเหลือ </t>
  </si>
  <si>
    <t>จำนวน
นักเรียน (คน)</t>
  </si>
  <si>
    <t>จำนวนเงินงบประมาณ
ที่ได้รับ (บาท)</t>
  </si>
  <si>
    <t>จ่ายเงินครั้งที่</t>
  </si>
  <si>
    <t>นมพาสเจอร์ไรส์ ชนิดถุง</t>
  </si>
  <si>
    <t>นม ยู.เอช.ที ชนิดกล่อง</t>
  </si>
  <si>
    <t>รวมจำนวน
วันที่จัดซื้อ</t>
  </si>
  <si>
    <t>รวมจำนวนเงิน (บาท)</t>
  </si>
  <si>
    <t>ส่งเงินคืน สช./</t>
  </si>
  <si>
    <t>ศธจ./สช.จังหวัด</t>
  </si>
  <si>
    <t>จำนวน (ถุง)</t>
  </si>
  <si>
    <t>อัตราต่อหน่วย</t>
  </si>
  <si>
    <t>จำนวนเงิน</t>
  </si>
  <si>
    <t>จำนวนวัน</t>
  </si>
  <si>
    <t>จำนวน (กล่อง)</t>
  </si>
  <si>
    <t>หรือ ร.ร.สนับสนุน</t>
  </si>
  <si>
    <t>อนุบาล + ประถม</t>
  </si>
  <si>
    <t>งบประมาณที่ได้รับจาก สช.</t>
  </si>
  <si>
    <t>จำนวนวันเปิดเทอมจริง</t>
  </si>
  <si>
    <t>วัน</t>
  </si>
  <si>
    <t>จำนวนวันปิดเทอมจริง</t>
  </si>
  <si>
    <t>จำนวนที่ซื้อนมวันเปิดเทอม</t>
  </si>
  <si>
    <t>จำนวนที่ซื้อนมวันปิดเทอม</t>
  </si>
  <si>
    <t>หมายเหตุ</t>
  </si>
  <si>
    <t>1) เงินอุดหนุนในภาคเรียนที่ 2 เปรียบเทียบจากนักเรียน 10 มิ.ย. 67 กับนักเรียน 10 พ.ย. 67</t>
  </si>
  <si>
    <t>2) ให้โรงเรียนกรอกรายละเอียดการจัดซื้ออาหารเสริม (นม) ในแต่ละครั้ง โดยดูรายละเอียดจำนวนนมพาสเจอร์ไรส์ และจำนวนนม ยู.เอช.ที จากใบแจ้งหนี้/เอกสารการสั่งซื้อกับบริษัทนม</t>
  </si>
  <si>
    <t>3) เมื่อดำเนินการจัดซื้ออาหารเสริม (นม) เสร็จสิ้นแล้วมีเงินเหลือจ่ายให้นำส่งคืน  สช. ศธจ. หรือ สช.จ. แล้วแต่กรณี</t>
  </si>
  <si>
    <t xml:space="preserve">4) วันเปิด - ปิดภาคเรียนเป็นไปตามที่กระทรวงศึกษากำหนด หรือตามประกาศของสถานศึกษา </t>
  </si>
  <si>
    <t>5) กรณีผู้ประกอบการผลิตภัณฑ์นมเข้าทำสัญญาล่าช้า หรือไม่สามารถส่งนมได้ตั้งแต่วันแรกที่เปิดเทอม ให้โรงเรียนดำเนินการจัดทำสัญญาและสั่งซื้อนมตามจำนวนวันที่ผู้ประกอบการเริ่มส่งนมตั้งแต่วันแรกจนถึงวันปิดภาค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</si>
</sst>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TH Sarabun New"/>
      <family val="2"/>
    </font>
    <font>
      <b/>
      <sz val="18"/>
      <color theme="0"/>
      <name val="TH Sarabun New"/>
      <family val="2"/>
    </font>
    <font>
      <sz val="18"/>
      <color rgb="FFFF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FF0000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18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3" fillId="0" borderId="0" xfId="1" applyFont="1" applyFill="1"/>
    <xf numFmtId="0" fontId="3" fillId="0" borderId="0" xfId="0" applyFont="1"/>
    <xf numFmtId="164" fontId="3" fillId="0" borderId="0" xfId="1" applyNumberFormat="1" applyFont="1" applyFill="1"/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4" fontId="3" fillId="0" borderId="0" xfId="1" applyNumberFormat="1" applyFont="1" applyFill="1" applyAlignment="1">
      <alignment horizontal="center"/>
    </xf>
    <xf numFmtId="164" fontId="6" fillId="0" borderId="0" xfId="0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43" fontId="5" fillId="0" borderId="0" xfId="1" applyFont="1" applyFill="1"/>
    <xf numFmtId="49" fontId="5" fillId="0" borderId="0" xfId="0" applyNumberFormat="1" applyFont="1"/>
    <xf numFmtId="164" fontId="5" fillId="0" borderId="0" xfId="1" applyNumberFormat="1" applyFont="1" applyFill="1"/>
    <xf numFmtId="49" fontId="6" fillId="0" borderId="0" xfId="0" applyNumberFormat="1" applyFont="1"/>
    <xf numFmtId="0" fontId="6" fillId="0" borderId="0" xfId="0" applyFont="1" applyAlignment="1">
      <alignment horizontal="right" vertical="center"/>
    </xf>
    <xf numFmtId="43" fontId="8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2" borderId="10" xfId="1" applyFont="1" applyFill="1" applyBorder="1" applyAlignment="1">
      <alignment horizontal="center" vertical="center"/>
    </xf>
    <xf numFmtId="164" fontId="8" fillId="2" borderId="15" xfId="1" applyNumberFormat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64" fontId="8" fillId="2" borderId="5" xfId="1" applyNumberFormat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14" xfId="1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center"/>
    </xf>
    <xf numFmtId="43" fontId="5" fillId="0" borderId="19" xfId="1" applyFont="1" applyFill="1" applyBorder="1" applyAlignment="1">
      <alignment horizontal="center"/>
    </xf>
    <xf numFmtId="164" fontId="5" fillId="0" borderId="18" xfId="0" applyNumberFormat="1" applyFont="1" applyBorder="1" applyAlignment="1">
      <alignment horizontal="right"/>
    </xf>
    <xf numFmtId="43" fontId="5" fillId="0" borderId="19" xfId="1" applyFont="1" applyFill="1" applyBorder="1"/>
    <xf numFmtId="41" fontId="5" fillId="0" borderId="18" xfId="0" applyNumberFormat="1" applyFont="1" applyBorder="1" applyAlignment="1">
      <alignment horizontal="center"/>
    </xf>
    <xf numFmtId="164" fontId="5" fillId="0" borderId="19" xfId="1" applyNumberFormat="1" applyFont="1" applyFill="1" applyBorder="1" applyAlignment="1">
      <alignment horizontal="center"/>
    </xf>
    <xf numFmtId="43" fontId="5" fillId="0" borderId="18" xfId="0" applyNumberFormat="1" applyFont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43" fontId="5" fillId="0" borderId="23" xfId="1" applyFont="1" applyFill="1" applyBorder="1" applyAlignment="1">
      <alignment horizontal="center"/>
    </xf>
    <xf numFmtId="164" fontId="5" fillId="0" borderId="23" xfId="0" applyNumberFormat="1" applyFont="1" applyBorder="1" applyAlignment="1">
      <alignment horizontal="right"/>
    </xf>
    <xf numFmtId="41" fontId="5" fillId="0" borderId="23" xfId="0" applyNumberFormat="1" applyFont="1" applyBorder="1" applyAlignment="1">
      <alignment horizontal="center"/>
    </xf>
    <xf numFmtId="164" fontId="5" fillId="0" borderId="23" xfId="1" applyNumberFormat="1" applyFont="1" applyFill="1" applyBorder="1"/>
    <xf numFmtId="49" fontId="5" fillId="0" borderId="21" xfId="0" applyNumberFormat="1" applyFont="1" applyBorder="1"/>
    <xf numFmtId="43" fontId="10" fillId="0" borderId="22" xfId="1" applyFont="1" applyFill="1" applyBorder="1" applyAlignment="1"/>
    <xf numFmtId="43" fontId="2" fillId="2" borderId="23" xfId="1" applyFont="1" applyFill="1" applyBorder="1"/>
    <xf numFmtId="1" fontId="6" fillId="2" borderId="23" xfId="1" applyNumberFormat="1" applyFont="1" applyFill="1" applyBorder="1" applyAlignment="1">
      <alignment horizontal="center"/>
    </xf>
    <xf numFmtId="164" fontId="6" fillId="2" borderId="23" xfId="1" applyNumberFormat="1" applyFont="1" applyFill="1" applyBorder="1"/>
    <xf numFmtId="2" fontId="6" fillId="2" borderId="23" xfId="1" applyNumberFormat="1" applyFont="1" applyFill="1" applyBorder="1"/>
    <xf numFmtId="4" fontId="6" fillId="2" borderId="23" xfId="1" applyNumberFormat="1" applyFont="1" applyFill="1" applyBorder="1"/>
    <xf numFmtId="43" fontId="6" fillId="2" borderId="19" xfId="1" applyFont="1" applyFill="1" applyBorder="1"/>
    <xf numFmtId="1" fontId="6" fillId="2" borderId="23" xfId="1" applyNumberFormat="1" applyFont="1" applyFill="1" applyBorder="1"/>
    <xf numFmtId="43" fontId="6" fillId="2" borderId="23" xfId="1" applyFont="1" applyFill="1" applyBorder="1"/>
    <xf numFmtId="43" fontId="7" fillId="2" borderId="23" xfId="1" applyFont="1" applyFill="1" applyBorder="1"/>
    <xf numFmtId="43" fontId="4" fillId="0" borderId="0" xfId="1" applyFont="1" applyFill="1"/>
    <xf numFmtId="43" fontId="4" fillId="0" borderId="0" xfId="0" applyNumberFormat="1" applyFont="1"/>
    <xf numFmtId="164" fontId="5" fillId="0" borderId="24" xfId="1" applyNumberFormat="1" applyFont="1" applyFill="1" applyBorder="1"/>
    <xf numFmtId="43" fontId="5" fillId="0" borderId="24" xfId="1" applyFont="1" applyFill="1" applyBorder="1" applyAlignment="1">
      <alignment horizontal="center"/>
    </xf>
    <xf numFmtId="164" fontId="5" fillId="0" borderId="21" xfId="1" applyNumberFormat="1" applyFont="1" applyFill="1" applyBorder="1"/>
    <xf numFmtId="164" fontId="5" fillId="0" borderId="24" xfId="1" applyNumberFormat="1" applyFont="1" applyFill="1" applyBorder="1" applyAlignment="1">
      <alignment horizontal="center"/>
    </xf>
    <xf numFmtId="43" fontId="5" fillId="0" borderId="22" xfId="1" applyFont="1" applyFill="1" applyBorder="1" applyAlignment="1">
      <alignment horizontal="center"/>
    </xf>
    <xf numFmtId="49" fontId="5" fillId="0" borderId="21" xfId="0" applyNumberFormat="1" applyFont="1" applyBorder="1" applyAlignment="1">
      <alignment vertical="center"/>
    </xf>
    <xf numFmtId="43" fontId="5" fillId="0" borderId="25" xfId="1" applyFont="1" applyFill="1" applyBorder="1" applyAlignment="1">
      <alignment horizontal="left" vertical="center"/>
    </xf>
    <xf numFmtId="164" fontId="5" fillId="0" borderId="25" xfId="1" applyNumberFormat="1" applyFont="1" applyFill="1" applyBorder="1"/>
    <xf numFmtId="43" fontId="5" fillId="0" borderId="25" xfId="1" applyFont="1" applyFill="1" applyBorder="1" applyAlignment="1">
      <alignment horizontal="center"/>
    </xf>
    <xf numFmtId="164" fontId="5" fillId="0" borderId="25" xfId="1" applyNumberFormat="1" applyFont="1" applyFill="1" applyBorder="1" applyAlignment="1">
      <alignment horizontal="center"/>
    </xf>
    <xf numFmtId="43" fontId="5" fillId="0" borderId="20" xfId="1" applyFont="1" applyFill="1" applyBorder="1" applyAlignment="1">
      <alignment horizontal="center"/>
    </xf>
    <xf numFmtId="49" fontId="5" fillId="0" borderId="26" xfId="0" applyNumberFormat="1" applyFont="1" applyBorder="1"/>
    <xf numFmtId="43" fontId="10" fillId="0" borderId="27" xfId="1" applyFont="1" applyFill="1" applyBorder="1" applyAlignment="1"/>
    <xf numFmtId="164" fontId="5" fillId="0" borderId="27" xfId="1" applyNumberFormat="1" applyFont="1" applyFill="1" applyBorder="1"/>
    <xf numFmtId="43" fontId="5" fillId="0" borderId="27" xfId="1" applyFont="1" applyFill="1" applyBorder="1"/>
    <xf numFmtId="0" fontId="10" fillId="0" borderId="0" xfId="0" applyFont="1"/>
    <xf numFmtId="164" fontId="5" fillId="0" borderId="0" xfId="0" applyNumberFormat="1" applyFont="1"/>
    <xf numFmtId="164" fontId="5" fillId="3" borderId="24" xfId="1" applyNumberFormat="1" applyFont="1" applyFill="1" applyBorder="1"/>
    <xf numFmtId="164" fontId="5" fillId="3" borderId="18" xfId="1" applyNumberFormat="1" applyFont="1" applyFill="1" applyBorder="1" applyAlignment="1">
      <alignment horizontal="center"/>
    </xf>
    <xf numFmtId="43" fontId="5" fillId="3" borderId="19" xfId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top"/>
    </xf>
    <xf numFmtId="164" fontId="6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/>
    <xf numFmtId="0" fontId="3" fillId="3" borderId="0" xfId="0" applyFont="1" applyFill="1"/>
    <xf numFmtId="1" fontId="5" fillId="3" borderId="19" xfId="1" applyNumberFormat="1" applyFont="1" applyFill="1" applyBorder="1" applyAlignment="1">
      <alignment horizontal="center"/>
    </xf>
    <xf numFmtId="164" fontId="5" fillId="3" borderId="19" xfId="1" applyNumberFormat="1" applyFont="1" applyFill="1" applyBorder="1" applyAlignment="1">
      <alignment horizontal="right"/>
    </xf>
    <xf numFmtId="2" fontId="5" fillId="3" borderId="19" xfId="1" applyNumberFormat="1" applyFont="1" applyFill="1" applyBorder="1" applyAlignment="1">
      <alignment horizontal="right"/>
    </xf>
    <xf numFmtId="3" fontId="5" fillId="3" borderId="19" xfId="1" applyNumberFormat="1" applyFont="1" applyFill="1" applyBorder="1" applyAlignment="1">
      <alignment horizontal="right"/>
    </xf>
    <xf numFmtId="1" fontId="5" fillId="3" borderId="23" xfId="1" applyNumberFormat="1" applyFont="1" applyFill="1" applyBorder="1" applyAlignment="1">
      <alignment horizontal="center"/>
    </xf>
    <xf numFmtId="3" fontId="5" fillId="3" borderId="23" xfId="1" applyNumberFormat="1" applyFont="1" applyFill="1" applyBorder="1"/>
    <xf numFmtId="2" fontId="5" fillId="3" borderId="19" xfId="1" applyNumberFormat="1" applyFont="1" applyFill="1" applyBorder="1"/>
    <xf numFmtId="164" fontId="5" fillId="3" borderId="20" xfId="1" applyNumberFormat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164" fontId="5" fillId="3" borderId="23" xfId="1" applyNumberFormat="1" applyFont="1" applyFill="1" applyBorder="1"/>
    <xf numFmtId="49" fontId="5" fillId="2" borderId="21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3" fontId="7" fillId="0" borderId="26" xfId="1" applyFont="1" applyFill="1" applyBorder="1" applyAlignment="1">
      <alignment horizontal="center"/>
    </xf>
    <xf numFmtId="43" fontId="7" fillId="0" borderId="27" xfId="1" applyFont="1" applyFill="1" applyBorder="1" applyAlignment="1">
      <alignment horizontal="center"/>
    </xf>
    <xf numFmtId="43" fontId="7" fillId="0" borderId="28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wrapText="1"/>
    </xf>
    <xf numFmtId="49" fontId="9" fillId="0" borderId="22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center" vertical="center"/>
    </xf>
    <xf numFmtId="43" fontId="8" fillId="2" borderId="12" xfId="1" applyFont="1" applyFill="1" applyBorder="1" applyAlignment="1">
      <alignment horizontal="center" vertical="center"/>
    </xf>
    <xf numFmtId="43" fontId="8" fillId="2" borderId="7" xfId="1" applyFont="1" applyFill="1" applyBorder="1" applyAlignment="1">
      <alignment horizontal="center" vertical="center"/>
    </xf>
    <xf numFmtId="43" fontId="8" fillId="2" borderId="0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 wrapText="1"/>
    </xf>
    <xf numFmtId="164" fontId="8" fillId="2" borderId="10" xfId="1" applyNumberFormat="1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1DC7-EDB0-4E4C-8CC5-6D37C77E541B}">
  <sheetPr>
    <tabColor theme="3" tint="0.79998168889431442"/>
    <pageSetUpPr fitToPage="1"/>
  </sheetPr>
  <dimension ref="B1:U40"/>
  <sheetViews>
    <sheetView showGridLines="0" tabSelected="1" view="pageBreakPreview" topLeftCell="A4" zoomScale="60" zoomScaleNormal="90" workbookViewId="0">
      <selection activeCell="K28" sqref="K28"/>
    </sheetView>
  </sheetViews>
  <sheetFormatPr defaultColWidth="9" defaultRowHeight="27"/>
  <cols>
    <col min="1" max="1" width="9" style="5"/>
    <col min="2" max="2" width="11.42578125" style="15" customWidth="1"/>
    <col min="3" max="3" width="21" style="5" customWidth="1"/>
    <col min="4" max="4" width="15" style="5" customWidth="1"/>
    <col min="5" max="5" width="17" style="14" customWidth="1"/>
    <col min="6" max="6" width="10" style="5" customWidth="1"/>
    <col min="7" max="7" width="14.85546875" style="16" customWidth="1"/>
    <col min="8" max="8" width="16.140625" style="16" customWidth="1"/>
    <col min="9" max="9" width="17.140625" style="16" customWidth="1"/>
    <col min="10" max="10" width="14" style="14" customWidth="1"/>
    <col min="11" max="11" width="18.42578125" style="16" customWidth="1"/>
    <col min="12" max="12" width="16" style="16" customWidth="1"/>
    <col min="13" max="13" width="18.5703125" style="16" customWidth="1"/>
    <col min="14" max="14" width="15.5703125" style="14" customWidth="1"/>
    <col min="15" max="15" width="14.7109375" style="16" customWidth="1"/>
    <col min="16" max="16" width="17" style="14" customWidth="1"/>
    <col min="17" max="17" width="22.28515625" style="14" customWidth="1"/>
    <col min="18" max="18" width="14.28515625" style="4" customWidth="1"/>
    <col min="19" max="19" width="9" style="5"/>
    <col min="20" max="20" width="12.42578125" style="5" bestFit="1" customWidth="1"/>
    <col min="21" max="21" width="11.28515625" style="5" bestFit="1" customWidth="1"/>
    <col min="22" max="16384" width="9" style="5"/>
  </cols>
  <sheetData>
    <row r="1" spans="2:18">
      <c r="B1" s="78" t="s">
        <v>0</v>
      </c>
      <c r="C1" s="79"/>
      <c r="D1" s="79"/>
      <c r="E1" s="1"/>
      <c r="F1" s="2"/>
      <c r="G1" s="3"/>
      <c r="H1" s="3"/>
      <c r="I1" s="3"/>
      <c r="J1" s="1"/>
      <c r="K1" s="3"/>
      <c r="L1" s="3"/>
      <c r="M1" s="3"/>
      <c r="N1" s="1"/>
      <c r="O1" s="3"/>
      <c r="P1" s="1"/>
      <c r="Q1" s="1"/>
    </row>
    <row r="2" spans="2:18" ht="6" customHeight="1">
      <c r="B2" s="6"/>
      <c r="C2" s="2"/>
      <c r="D2" s="2"/>
      <c r="E2" s="1"/>
      <c r="F2" s="2"/>
      <c r="G2" s="3"/>
      <c r="H2" s="3"/>
      <c r="I2" s="3"/>
      <c r="J2" s="1"/>
      <c r="K2" s="3"/>
      <c r="L2" s="3"/>
      <c r="M2" s="3"/>
      <c r="N2" s="1"/>
      <c r="O2" s="3"/>
      <c r="P2" s="1"/>
      <c r="Q2" s="1"/>
    </row>
    <row r="3" spans="2:18" ht="25.5" customHeight="1">
      <c r="B3" s="7" t="s">
        <v>1</v>
      </c>
      <c r="C3" s="132">
        <v>2567</v>
      </c>
      <c r="D3" s="132"/>
      <c r="E3" s="8"/>
      <c r="F3" s="133"/>
      <c r="G3" s="133"/>
      <c r="H3" s="9"/>
      <c r="I3" s="9"/>
      <c r="J3" s="10"/>
      <c r="K3" s="11"/>
      <c r="L3" s="11"/>
      <c r="M3" s="11"/>
      <c r="N3" s="8"/>
      <c r="O3" s="12"/>
      <c r="P3" s="13"/>
    </row>
    <row r="4" spans="2:18" ht="6" customHeight="1"/>
    <row r="5" spans="2:18">
      <c r="B5" s="17"/>
      <c r="C5" s="134" t="s">
        <v>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8" t="s">
        <v>3</v>
      </c>
    </row>
    <row r="6" spans="2:18">
      <c r="B6" s="134" t="s">
        <v>4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2:18">
      <c r="B7" s="135" t="str">
        <f>"ภาคเรียนที่  2  ปีการศึกษา  "&amp;C3</f>
        <v>ภาคเรียนที่  2  ปีการศึกษา  2567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</row>
    <row r="8" spans="2:18">
      <c r="B8" s="136" t="s">
        <v>5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spans="2:18">
      <c r="B9" s="74"/>
      <c r="C9" s="74"/>
      <c r="D9" s="75"/>
      <c r="E9" s="75"/>
      <c r="F9" s="76" t="s">
        <v>6</v>
      </c>
      <c r="G9" s="75"/>
      <c r="H9" s="75"/>
      <c r="I9" s="75"/>
      <c r="J9" s="75"/>
      <c r="K9" s="75"/>
      <c r="L9" s="75"/>
      <c r="M9" s="75"/>
      <c r="N9" s="74"/>
      <c r="O9" s="77"/>
      <c r="P9" s="74"/>
      <c r="Q9" s="74"/>
    </row>
    <row r="10" spans="2:18" ht="15.75" customHeight="1"/>
    <row r="11" spans="2:18" s="21" customFormat="1">
      <c r="B11" s="108" t="s">
        <v>7</v>
      </c>
      <c r="C11" s="109"/>
      <c r="D11" s="114" t="s">
        <v>8</v>
      </c>
      <c r="E11" s="115"/>
      <c r="F11" s="114" t="s">
        <v>9</v>
      </c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19" t="s">
        <v>10</v>
      </c>
      <c r="R11" s="20"/>
    </row>
    <row r="12" spans="2:18" s="21" customFormat="1">
      <c r="B12" s="110"/>
      <c r="C12" s="111"/>
      <c r="D12" s="117" t="s">
        <v>11</v>
      </c>
      <c r="E12" s="120" t="s">
        <v>12</v>
      </c>
      <c r="F12" s="117" t="s">
        <v>13</v>
      </c>
      <c r="G12" s="123" t="s">
        <v>14</v>
      </c>
      <c r="H12" s="124"/>
      <c r="I12" s="124"/>
      <c r="J12" s="124"/>
      <c r="K12" s="123" t="s">
        <v>15</v>
      </c>
      <c r="L12" s="124"/>
      <c r="M12" s="124"/>
      <c r="N12" s="124"/>
      <c r="O12" s="129" t="s">
        <v>16</v>
      </c>
      <c r="P12" s="120" t="s">
        <v>17</v>
      </c>
      <c r="Q12" s="22" t="s">
        <v>18</v>
      </c>
      <c r="R12" s="20"/>
    </row>
    <row r="13" spans="2:18" s="21" customFormat="1" ht="27.75" customHeight="1">
      <c r="B13" s="110"/>
      <c r="C13" s="111"/>
      <c r="D13" s="118"/>
      <c r="E13" s="121"/>
      <c r="F13" s="118"/>
      <c r="G13" s="125"/>
      <c r="H13" s="126"/>
      <c r="I13" s="126"/>
      <c r="J13" s="126"/>
      <c r="K13" s="127"/>
      <c r="L13" s="128"/>
      <c r="M13" s="128"/>
      <c r="N13" s="128"/>
      <c r="O13" s="130"/>
      <c r="P13" s="121"/>
      <c r="Q13" s="22" t="s">
        <v>19</v>
      </c>
      <c r="R13" s="20"/>
    </row>
    <row r="14" spans="2:18" s="21" customFormat="1">
      <c r="B14" s="112"/>
      <c r="C14" s="113"/>
      <c r="D14" s="119"/>
      <c r="E14" s="122"/>
      <c r="F14" s="119"/>
      <c r="G14" s="23" t="s">
        <v>20</v>
      </c>
      <c r="H14" s="23" t="s">
        <v>21</v>
      </c>
      <c r="I14" s="24" t="s">
        <v>22</v>
      </c>
      <c r="J14" s="25" t="s">
        <v>23</v>
      </c>
      <c r="K14" s="26" t="s">
        <v>24</v>
      </c>
      <c r="L14" s="23" t="s">
        <v>21</v>
      </c>
      <c r="M14" s="27" t="s">
        <v>22</v>
      </c>
      <c r="N14" s="25" t="s">
        <v>23</v>
      </c>
      <c r="O14" s="131"/>
      <c r="P14" s="122"/>
      <c r="Q14" s="28" t="s">
        <v>25</v>
      </c>
      <c r="R14" s="29"/>
    </row>
    <row r="15" spans="2:18" s="21" customFormat="1" ht="24.75" customHeight="1">
      <c r="B15" s="98" t="s">
        <v>26</v>
      </c>
      <c r="C15" s="99"/>
      <c r="D15" s="72"/>
      <c r="E15" s="73"/>
      <c r="F15" s="80"/>
      <c r="G15" s="81"/>
      <c r="H15" s="82"/>
      <c r="I15" s="30">
        <f>G15*H15</f>
        <v>0</v>
      </c>
      <c r="J15" s="31" t="e">
        <f>G15/D$15</f>
        <v>#DIV/0!</v>
      </c>
      <c r="K15" s="87"/>
      <c r="L15" s="88"/>
      <c r="M15" s="32">
        <f>K15*L15</f>
        <v>0</v>
      </c>
      <c r="N15" s="33" t="e">
        <f>K15/D$15</f>
        <v>#DIV/0!</v>
      </c>
      <c r="O15" s="34" t="e">
        <f>J15+N15</f>
        <v>#DIV/0!</v>
      </c>
      <c r="P15" s="30">
        <f>I15+M15</f>
        <v>0</v>
      </c>
      <c r="Q15" s="35"/>
      <c r="R15" s="29"/>
    </row>
    <row r="16" spans="2:18" s="21" customFormat="1" ht="24" customHeight="1">
      <c r="B16" s="100"/>
      <c r="C16" s="101"/>
      <c r="D16" s="36"/>
      <c r="E16" s="37"/>
      <c r="F16" s="80"/>
      <c r="G16" s="83"/>
      <c r="H16" s="82"/>
      <c r="I16" s="30">
        <f>G16*H16</f>
        <v>0</v>
      </c>
      <c r="J16" s="38" t="e">
        <f>G16/D$15</f>
        <v>#DIV/0!</v>
      </c>
      <c r="K16" s="87"/>
      <c r="L16" s="88"/>
      <c r="M16" s="32">
        <f>K16*L16</f>
        <v>0</v>
      </c>
      <c r="N16" s="39" t="e">
        <f t="shared" ref="N16:N24" si="0">K16/D$15</f>
        <v>#DIV/0!</v>
      </c>
      <c r="O16" s="34" t="e">
        <f t="shared" ref="O16:O24" si="1">J16+N16</f>
        <v>#DIV/0!</v>
      </c>
      <c r="P16" s="30">
        <f t="shared" ref="P16:P24" si="2">I16+M16</f>
        <v>0</v>
      </c>
      <c r="Q16" s="30"/>
      <c r="R16" s="29"/>
    </row>
    <row r="17" spans="2:21" s="4" customFormat="1" ht="24.4" customHeight="1">
      <c r="B17" s="102"/>
      <c r="C17" s="103"/>
      <c r="D17" s="40"/>
      <c r="E17" s="30"/>
      <c r="F17" s="84"/>
      <c r="G17" s="85"/>
      <c r="H17" s="86"/>
      <c r="I17" s="30">
        <f>G17*H17</f>
        <v>0</v>
      </c>
      <c r="J17" s="38" t="e">
        <f t="shared" ref="J17:J24" si="3">G17/D$15</f>
        <v>#DIV/0!</v>
      </c>
      <c r="K17" s="89"/>
      <c r="L17" s="86"/>
      <c r="M17" s="32">
        <f>K17*L17</f>
        <v>0</v>
      </c>
      <c r="N17" s="39" t="e">
        <f t="shared" si="0"/>
        <v>#DIV/0!</v>
      </c>
      <c r="O17" s="34" t="e">
        <f t="shared" si="1"/>
        <v>#DIV/0!</v>
      </c>
      <c r="P17" s="30">
        <f t="shared" si="2"/>
        <v>0</v>
      </c>
      <c r="Q17" s="30"/>
    </row>
    <row r="18" spans="2:21" s="4" customFormat="1" ht="22.9" customHeight="1">
      <c r="B18" s="104"/>
      <c r="C18" s="105"/>
      <c r="D18" s="40"/>
      <c r="E18" s="30"/>
      <c r="F18" s="84"/>
      <c r="G18" s="85"/>
      <c r="H18" s="86"/>
      <c r="I18" s="30">
        <f>G18*H18</f>
        <v>0</v>
      </c>
      <c r="J18" s="38" t="e">
        <f t="shared" si="3"/>
        <v>#DIV/0!</v>
      </c>
      <c r="K18" s="89"/>
      <c r="L18" s="86"/>
      <c r="M18" s="32">
        <f t="shared" ref="M18:M24" si="4">K18*L18</f>
        <v>0</v>
      </c>
      <c r="N18" s="39" t="e">
        <f t="shared" si="0"/>
        <v>#DIV/0!</v>
      </c>
      <c r="O18" s="34" t="e">
        <f t="shared" si="1"/>
        <v>#DIV/0!</v>
      </c>
      <c r="P18" s="30">
        <f t="shared" si="2"/>
        <v>0</v>
      </c>
      <c r="Q18" s="30"/>
    </row>
    <row r="19" spans="2:21" s="4" customFormat="1" ht="22.9" customHeight="1">
      <c r="B19" s="104"/>
      <c r="C19" s="105"/>
      <c r="D19" s="40"/>
      <c r="E19" s="30"/>
      <c r="F19" s="84"/>
      <c r="G19" s="85"/>
      <c r="H19" s="86"/>
      <c r="I19" s="30">
        <f>G19*H19</f>
        <v>0</v>
      </c>
      <c r="J19" s="38" t="e">
        <f t="shared" si="3"/>
        <v>#DIV/0!</v>
      </c>
      <c r="K19" s="89"/>
      <c r="L19" s="86"/>
      <c r="M19" s="32">
        <f t="shared" si="4"/>
        <v>0</v>
      </c>
      <c r="N19" s="39" t="e">
        <f t="shared" si="0"/>
        <v>#DIV/0!</v>
      </c>
      <c r="O19" s="34" t="e">
        <f t="shared" si="1"/>
        <v>#DIV/0!</v>
      </c>
      <c r="P19" s="30">
        <f t="shared" si="2"/>
        <v>0</v>
      </c>
      <c r="Q19" s="30"/>
    </row>
    <row r="20" spans="2:21" s="4" customFormat="1" ht="24.75" customHeight="1">
      <c r="B20" s="106"/>
      <c r="C20" s="107"/>
      <c r="D20" s="40"/>
      <c r="E20" s="30"/>
      <c r="F20" s="84"/>
      <c r="G20" s="85"/>
      <c r="H20" s="86"/>
      <c r="I20" s="30">
        <f t="shared" ref="I20:I24" si="5">G20*H20</f>
        <v>0</v>
      </c>
      <c r="J20" s="38" t="e">
        <f t="shared" si="3"/>
        <v>#DIV/0!</v>
      </c>
      <c r="K20" s="89"/>
      <c r="L20" s="86"/>
      <c r="M20" s="32">
        <f t="shared" si="4"/>
        <v>0</v>
      </c>
      <c r="N20" s="39" t="e">
        <f t="shared" si="0"/>
        <v>#DIV/0!</v>
      </c>
      <c r="O20" s="34" t="e">
        <f t="shared" si="1"/>
        <v>#DIV/0!</v>
      </c>
      <c r="P20" s="30">
        <f t="shared" si="2"/>
        <v>0</v>
      </c>
      <c r="Q20" s="30"/>
    </row>
    <row r="21" spans="2:21" s="4" customFormat="1" ht="24.75" customHeight="1">
      <c r="B21" s="41"/>
      <c r="C21" s="42"/>
      <c r="D21" s="40"/>
      <c r="E21" s="30"/>
      <c r="F21" s="84"/>
      <c r="G21" s="85"/>
      <c r="H21" s="86"/>
      <c r="I21" s="30">
        <f t="shared" si="5"/>
        <v>0</v>
      </c>
      <c r="J21" s="38" t="e">
        <f t="shared" si="3"/>
        <v>#DIV/0!</v>
      </c>
      <c r="K21" s="89"/>
      <c r="L21" s="86"/>
      <c r="M21" s="32">
        <f t="shared" si="4"/>
        <v>0</v>
      </c>
      <c r="N21" s="39" t="e">
        <f t="shared" si="0"/>
        <v>#DIV/0!</v>
      </c>
      <c r="O21" s="34" t="e">
        <f t="shared" si="1"/>
        <v>#DIV/0!</v>
      </c>
      <c r="P21" s="30">
        <f t="shared" si="2"/>
        <v>0</v>
      </c>
      <c r="Q21" s="30"/>
    </row>
    <row r="22" spans="2:21" s="4" customFormat="1" ht="24.75" customHeight="1">
      <c r="B22" s="41"/>
      <c r="C22" s="42"/>
      <c r="D22" s="40"/>
      <c r="E22" s="30"/>
      <c r="F22" s="84"/>
      <c r="G22" s="85"/>
      <c r="H22" s="86"/>
      <c r="I22" s="30">
        <f t="shared" si="5"/>
        <v>0</v>
      </c>
      <c r="J22" s="38" t="e">
        <f t="shared" si="3"/>
        <v>#DIV/0!</v>
      </c>
      <c r="K22" s="89"/>
      <c r="L22" s="86"/>
      <c r="M22" s="32">
        <f t="shared" si="4"/>
        <v>0</v>
      </c>
      <c r="N22" s="39" t="e">
        <f t="shared" si="0"/>
        <v>#DIV/0!</v>
      </c>
      <c r="O22" s="34" t="e">
        <f t="shared" si="1"/>
        <v>#DIV/0!</v>
      </c>
      <c r="P22" s="30">
        <f t="shared" si="2"/>
        <v>0</v>
      </c>
      <c r="Q22" s="30"/>
    </row>
    <row r="23" spans="2:21" s="4" customFormat="1" ht="24.75" customHeight="1">
      <c r="B23" s="41"/>
      <c r="C23" s="42"/>
      <c r="D23" s="40"/>
      <c r="E23" s="30"/>
      <c r="F23" s="84"/>
      <c r="G23" s="85"/>
      <c r="H23" s="86"/>
      <c r="I23" s="30">
        <f t="shared" si="5"/>
        <v>0</v>
      </c>
      <c r="J23" s="38" t="e">
        <f t="shared" si="3"/>
        <v>#DIV/0!</v>
      </c>
      <c r="K23" s="89"/>
      <c r="L23" s="86"/>
      <c r="M23" s="32">
        <f t="shared" si="4"/>
        <v>0</v>
      </c>
      <c r="N23" s="39" t="e">
        <f t="shared" si="0"/>
        <v>#DIV/0!</v>
      </c>
      <c r="O23" s="34" t="e">
        <f t="shared" si="1"/>
        <v>#DIV/0!</v>
      </c>
      <c r="P23" s="30">
        <f t="shared" si="2"/>
        <v>0</v>
      </c>
      <c r="Q23" s="30"/>
    </row>
    <row r="24" spans="2:21" s="4" customFormat="1" ht="24.75" customHeight="1">
      <c r="B24" s="41"/>
      <c r="C24" s="42"/>
      <c r="D24" s="40"/>
      <c r="E24" s="30"/>
      <c r="F24" s="84"/>
      <c r="G24" s="85"/>
      <c r="H24" s="86"/>
      <c r="I24" s="30">
        <f t="shared" si="5"/>
        <v>0</v>
      </c>
      <c r="J24" s="38" t="e">
        <f t="shared" si="3"/>
        <v>#DIV/0!</v>
      </c>
      <c r="K24" s="89"/>
      <c r="L24" s="86"/>
      <c r="M24" s="32">
        <f t="shared" si="4"/>
        <v>0</v>
      </c>
      <c r="N24" s="39" t="e">
        <f t="shared" si="0"/>
        <v>#DIV/0!</v>
      </c>
      <c r="O24" s="34" t="e">
        <f t="shared" si="1"/>
        <v>#DIV/0!</v>
      </c>
      <c r="P24" s="30">
        <f t="shared" si="2"/>
        <v>0</v>
      </c>
      <c r="Q24" s="30"/>
    </row>
    <row r="25" spans="2:21" s="4" customFormat="1">
      <c r="B25" s="90" t="s">
        <v>27</v>
      </c>
      <c r="C25" s="91"/>
      <c r="D25" s="92"/>
      <c r="E25" s="43">
        <f>E15</f>
        <v>0</v>
      </c>
      <c r="F25" s="44"/>
      <c r="G25" s="45">
        <f>SUM(G15:G24)</f>
        <v>0</v>
      </c>
      <c r="H25" s="46">
        <f>SUM(H15:H24)</f>
        <v>0</v>
      </c>
      <c r="I25" s="47">
        <f>SUM(I15:I24)</f>
        <v>0</v>
      </c>
      <c r="J25" s="48" t="e">
        <f>ROUNDDOWN(SUM(J15:J24),2)</f>
        <v>#DIV/0!</v>
      </c>
      <c r="K25" s="45">
        <f>SUM(K15:K24)</f>
        <v>0</v>
      </c>
      <c r="L25" s="46"/>
      <c r="M25" s="47">
        <f>SUM(M15:M24)</f>
        <v>0</v>
      </c>
      <c r="N25" s="49" t="e">
        <f>ROUNDDOWN(SUM(N15:N24),2)</f>
        <v>#DIV/0!</v>
      </c>
      <c r="O25" s="45" t="e">
        <f>J25+N25</f>
        <v>#DIV/0!</v>
      </c>
      <c r="P25" s="50">
        <f>I25+M25</f>
        <v>0</v>
      </c>
      <c r="Q25" s="51">
        <f>ROUNDDOWN(E25-P25,2)</f>
        <v>0</v>
      </c>
      <c r="T25" s="52"/>
      <c r="U25" s="53"/>
    </row>
    <row r="26" spans="2:21" s="4" customFormat="1" ht="19.5" customHeight="1">
      <c r="B26" s="41"/>
      <c r="C26" s="54"/>
      <c r="D26" s="54"/>
      <c r="E26" s="55"/>
      <c r="F26" s="54"/>
      <c r="G26" s="56"/>
      <c r="H26" s="54"/>
      <c r="I26" s="54"/>
      <c r="J26" s="55"/>
      <c r="K26" s="54"/>
      <c r="L26" s="54"/>
      <c r="M26" s="54"/>
      <c r="N26" s="55"/>
      <c r="O26" s="57"/>
      <c r="P26" s="55"/>
      <c r="Q26" s="58"/>
    </row>
    <row r="27" spans="2:21" s="4" customFormat="1" ht="24.75" customHeight="1">
      <c r="B27" s="59" t="s">
        <v>28</v>
      </c>
      <c r="C27" s="54"/>
      <c r="D27" s="71"/>
      <c r="E27" s="60" t="s">
        <v>29</v>
      </c>
      <c r="F27" s="54"/>
      <c r="G27" s="56"/>
      <c r="H27" s="61"/>
      <c r="I27" s="61"/>
      <c r="J27" s="62"/>
      <c r="K27" s="54"/>
      <c r="L27" s="61"/>
      <c r="M27" s="61"/>
      <c r="N27" s="62"/>
      <c r="O27" s="63"/>
      <c r="P27" s="62"/>
      <c r="Q27" s="64"/>
    </row>
    <row r="28" spans="2:21" s="4" customFormat="1" ht="24.75" customHeight="1">
      <c r="B28" s="59" t="s">
        <v>30</v>
      </c>
      <c r="C28" s="54"/>
      <c r="D28" s="71"/>
      <c r="E28" s="60" t="s">
        <v>29</v>
      </c>
      <c r="F28" s="54"/>
      <c r="G28" s="56"/>
      <c r="H28" s="61"/>
      <c r="I28" s="61"/>
      <c r="J28" s="62"/>
      <c r="K28" s="54"/>
      <c r="L28" s="61"/>
      <c r="M28" s="61"/>
      <c r="N28" s="62"/>
      <c r="O28" s="63"/>
      <c r="P28" s="62"/>
      <c r="Q28" s="64"/>
    </row>
    <row r="29" spans="2:21" s="4" customFormat="1" ht="24.75" customHeight="1">
      <c r="B29" s="59" t="s">
        <v>31</v>
      </c>
      <c r="C29" s="54"/>
      <c r="D29" s="71"/>
      <c r="E29" s="60" t="s">
        <v>29</v>
      </c>
      <c r="F29" s="54"/>
      <c r="G29" s="56"/>
      <c r="H29" s="61"/>
      <c r="I29" s="61"/>
      <c r="J29" s="62"/>
      <c r="K29" s="54"/>
      <c r="L29" s="61"/>
      <c r="M29" s="61"/>
      <c r="N29" s="62"/>
      <c r="O29" s="63"/>
      <c r="P29" s="62"/>
      <c r="Q29" s="64"/>
    </row>
    <row r="30" spans="2:21" s="4" customFormat="1" ht="24.75" customHeight="1">
      <c r="B30" s="59" t="s">
        <v>32</v>
      </c>
      <c r="C30" s="54"/>
      <c r="D30" s="71"/>
      <c r="E30" s="60" t="s">
        <v>29</v>
      </c>
      <c r="F30" s="54"/>
      <c r="G30" s="56"/>
      <c r="H30" s="61"/>
      <c r="I30" s="61"/>
      <c r="J30" s="62"/>
      <c r="K30" s="54"/>
      <c r="L30" s="61"/>
      <c r="M30" s="61"/>
      <c r="N30" s="62"/>
      <c r="O30" s="63"/>
      <c r="P30" s="62"/>
      <c r="Q30" s="64"/>
    </row>
    <row r="31" spans="2:21" s="4" customFormat="1">
      <c r="B31" s="65"/>
      <c r="C31" s="66"/>
      <c r="D31" s="67"/>
      <c r="E31" s="68"/>
      <c r="F31" s="67"/>
      <c r="G31" s="93" t="str">
        <f>IF(Q25=0,"-",IF(Q25&lt;0,"*โรงเรียนสนับสนุนค่าใช้จ่ายเป็นค่าอาหารเสริม(นม) เพิ่มเติม จำนวน "&amp;Q25-Q25*2&amp;" บาท","*เงินเหลือจ่ายที่โรงเรียนจะต้องส่งเงินคืน สช. จำนวน "&amp;Q25&amp;" บาท"))</f>
        <v>-</v>
      </c>
      <c r="H31" s="94"/>
      <c r="I31" s="94"/>
      <c r="J31" s="94"/>
      <c r="K31" s="94"/>
      <c r="L31" s="94"/>
      <c r="M31" s="94"/>
      <c r="N31" s="94"/>
      <c r="O31" s="94"/>
      <c r="P31" s="94"/>
      <c r="Q31" s="95"/>
    </row>
    <row r="32" spans="2:21" s="4" customFormat="1">
      <c r="B32" s="69" t="s">
        <v>33</v>
      </c>
      <c r="C32" s="96" t="s">
        <v>34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5"/>
      <c r="S32" s="16"/>
    </row>
    <row r="33" spans="2:19" ht="25.9" customHeight="1">
      <c r="B33" s="5"/>
      <c r="C33" s="5" t="s">
        <v>35</v>
      </c>
      <c r="E33" s="5"/>
      <c r="G33" s="5"/>
      <c r="H33" s="5"/>
      <c r="I33" s="5"/>
      <c r="J33" s="5"/>
      <c r="K33" s="5"/>
      <c r="L33" s="5"/>
      <c r="M33" s="5"/>
      <c r="N33" s="5"/>
      <c r="O33" s="70"/>
      <c r="P33" s="5"/>
      <c r="Q33" s="5"/>
      <c r="R33" s="5"/>
      <c r="S33" s="16"/>
    </row>
    <row r="34" spans="2:19" ht="25.9" customHeight="1">
      <c r="B34" s="5"/>
      <c r="C34" s="97" t="s">
        <v>36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5"/>
      <c r="S34" s="16"/>
    </row>
    <row r="35" spans="2:19">
      <c r="C35" s="97" t="s">
        <v>37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5"/>
      <c r="S35" s="16"/>
    </row>
    <row r="36" spans="2:19">
      <c r="C36" s="97" t="s">
        <v>38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2:19">
      <c r="J37" s="5"/>
      <c r="K37" s="5"/>
      <c r="L37" s="5"/>
      <c r="M37" s="5"/>
    </row>
    <row r="38" spans="2:19">
      <c r="J38" s="5"/>
      <c r="K38" s="5"/>
      <c r="L38" s="5"/>
      <c r="M38" s="5"/>
    </row>
    <row r="39" spans="2:19">
      <c r="J39" s="5"/>
      <c r="K39" s="5"/>
      <c r="L39" s="5"/>
      <c r="M39" s="5"/>
    </row>
    <row r="40" spans="2:19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0"/>
      <c r="P40" s="15"/>
      <c r="Q40" s="15"/>
    </row>
  </sheetData>
  <mergeCells count="28">
    <mergeCell ref="B8:Q8"/>
    <mergeCell ref="C3:D3"/>
    <mergeCell ref="F3:G3"/>
    <mergeCell ref="C5:P5"/>
    <mergeCell ref="B6:Q6"/>
    <mergeCell ref="B7:Q7"/>
    <mergeCell ref="B11:C14"/>
    <mergeCell ref="D11:E11"/>
    <mergeCell ref="F11:P11"/>
    <mergeCell ref="D12:D14"/>
    <mergeCell ref="E12:E14"/>
    <mergeCell ref="F12:F14"/>
    <mergeCell ref="G12:J13"/>
    <mergeCell ref="K12:N13"/>
    <mergeCell ref="O12:O14"/>
    <mergeCell ref="P12:P14"/>
    <mergeCell ref="C36:Q36"/>
    <mergeCell ref="B15:C15"/>
    <mergeCell ref="B16:C16"/>
    <mergeCell ref="B17:C17"/>
    <mergeCell ref="B18:C18"/>
    <mergeCell ref="B19:C19"/>
    <mergeCell ref="B20:C20"/>
    <mergeCell ref="B25:D25"/>
    <mergeCell ref="G31:Q31"/>
    <mergeCell ref="C32:Q32"/>
    <mergeCell ref="C34:Q34"/>
    <mergeCell ref="C35:Q35"/>
  </mergeCells>
  <printOptions horizontalCentered="1" verticalCentered="1"/>
  <pageMargins left="0.39370078740157483" right="0.39370078740157483" top="0.19685039370078741" bottom="0.11811023622047245" header="0.31496062992125984" footer="0.23622047244094491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นม.5 เทอม 2-67</vt:lpstr>
      <vt:lpstr>'นม.5 เทอม 2-67'!Print_Area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2025-01-23T03:12:09Z</cp:lastPrinted>
  <dcterms:created xsi:type="dcterms:W3CDTF">2025-01-22T09:10:54Z</dcterms:created>
  <dcterms:modified xsi:type="dcterms:W3CDTF">2025-01-23T03:13:07Z</dcterms:modified>
</cp:coreProperties>
</file>